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200" windowHeight="8775" tabRatio="838" activeTab="0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ФХД'!$58:$58</definedName>
    <definedName name="istok1">'Показатели ФХД'!$59:$59</definedName>
    <definedName name="istok2">'Показатели ФХД'!$72:$72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ФХД'!$41:$41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ФХД'!$D$8:$M$77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<sst xmlns="http://schemas.openxmlformats.org/spreadsheetml/2006/main" count="1278" uniqueCount="863">
  <si>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</si>
  <si>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</si>
  <si>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</si>
  <si>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</si>
  <si>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</si>
  <si>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</si>
  <si>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</si>
  <si>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</si>
  <si>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</si>
  <si>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</si>
  <si>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</si>
  <si>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</si>
  <si>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</si>
  <si>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</si>
  <si>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</si>
  <si>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</si>
  <si>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</si>
  <si>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</si>
  <si>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</si>
  <si>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</si>
  <si>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</si>
  <si>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</si>
  <si>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</si>
  <si>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</si>
  <si>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</si>
  <si>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</si>
  <si>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</si>
  <si>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</si>
  <si>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</si>
  <si>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</si>
  <si>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</si>
  <si>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</si>
  <si>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</si>
  <si>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</si>
  <si>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</si>
  <si>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</si>
  <si>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</si>
  <si>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</si>
  <si>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</si>
  <si>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</si>
  <si>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</si>
  <si>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</si>
  <si>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</si>
  <si>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</si>
  <si>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</si>
  <si>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</si>
  <si>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</si>
  <si>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</si>
  <si>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</si>
  <si>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</si>
  <si>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</si>
  <si>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</si>
  <si>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</si>
  <si>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</si>
  <si>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</si>
  <si>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</si>
  <si>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</si>
  <si>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</si>
  <si>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</si>
  <si>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</si>
  <si>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</si>
  <si>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</si>
  <si>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</si>
  <si>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</si>
  <si>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</si>
  <si>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</si>
  <si>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</si>
  <si>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</si>
  <si>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</si>
  <si>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</si>
  <si>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</si>
  <si>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</si>
  <si>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</si>
  <si>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</si>
  <si>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</si>
  <si>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</si>
  <si>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</si>
  <si>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</si>
  <si>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</si>
  <si>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</si>
  <si>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</si>
  <si>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</si>
  <si>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</si>
  <si>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</si>
  <si>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</si>
  <si>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</si>
  <si>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</si>
  <si>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</si>
  <si>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</si>
  <si>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</si>
  <si>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</si>
  <si>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</si>
  <si>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</si>
  <si>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</si>
  <si>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</si>
  <si>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</si>
  <si>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</si>
  <si>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</si>
  <si>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</si>
  <si>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</si>
  <si>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</si>
  <si>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</si>
  <si>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</si>
  <si>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</si>
  <si>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</si>
  <si>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</si>
  <si>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</si>
  <si>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</si>
  <si>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</si>
  <si>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</si>
  <si>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</si>
  <si>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</si>
  <si>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</si>
  <si>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</si>
  <si>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</si>
  <si>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</si>
  <si>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</si>
  <si>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</si>
  <si>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</si>
  <si>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</si>
  <si>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</si>
  <si>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</si>
  <si>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</si>
  <si>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</si>
  <si>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</si>
  <si>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</si>
  <si>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</si>
  <si>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</si>
  <si>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</si>
  <si>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</si>
  <si>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</si>
  <si>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</si>
  <si>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</si>
  <si>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</si>
  <si>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</si>
  <si>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</si>
  <si>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</si>
  <si>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</si>
  <si>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</si>
  <si>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</si>
  <si>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</si>
  <si>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</si>
  <si>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</si>
  <si>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</si>
  <si>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</si>
  <si>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</si>
  <si>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</si>
  <si>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</si>
  <si>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</si>
  <si>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</si>
  <si>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</si>
  <si>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</si>
  <si>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</si>
  <si>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</si>
  <si>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</si>
  <si>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</si>
  <si>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</si>
  <si>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</si>
  <si>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</si>
  <si>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</si>
  <si>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</si>
  <si>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</si>
  <si>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</si>
  <si>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</si>
  <si>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</si>
  <si>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</si>
  <si>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</si>
  <si>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</si>
  <si>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</si>
  <si>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</si>
  <si>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</si>
  <si>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</si>
  <si>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</si>
  <si>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</si>
  <si>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</si>
  <si>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</si>
  <si>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</si>
  <si>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</si>
  <si>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</si>
  <si>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</si>
  <si>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</si>
  <si>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</si>
  <si>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</si>
  <si>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</si>
  <si>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</si>
  <si>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</si>
  <si>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</si>
  <si>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</si>
  <si>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</si>
  <si>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</si>
  <si>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</si>
  <si>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</si>
  <si>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</si>
  <si>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</si>
  <si>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</si>
  <si>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</si>
  <si>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</si>
  <si>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</si>
  <si>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</si>
  <si>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</si>
  <si>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</si>
  <si>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</si>
  <si>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</si>
  <si>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</si>
  <si>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</si>
  <si>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</si>
  <si>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</si>
  <si>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</si>
  <si>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</si>
  <si>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</si>
  <si>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</si>
  <si>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</si>
  <si>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</si>
  <si>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</si>
  <si>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</si>
  <si>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</si>
  <si>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</si>
  <si>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</si>
  <si>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</si>
  <si>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</si>
  <si>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</si>
  <si>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</si>
  <si>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</si>
  <si>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</si>
  <si>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</si>
  <si>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</si>
  <si>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</si>
  <si>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</si>
  <si>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</si>
  <si>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</si>
  <si>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</si>
  <si>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</si>
  <si>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</si>
  <si>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</si>
  <si>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</si>
  <si>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</si>
  <si>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</si>
  <si>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</si>
  <si>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</si>
  <si>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</si>
  <si>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</si>
  <si>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</si>
  <si>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</si>
  <si>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</si>
  <si>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</si>
  <si>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</si>
  <si>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</si>
  <si>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</si>
  <si>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</si>
  <si>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</si>
  <si>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</si>
  <si>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</si>
  <si>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</si>
  <si>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</si>
  <si>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</si>
  <si>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</si>
  <si>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</si>
  <si>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</si>
  <si>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</si>
  <si>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</si>
  <si>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</si>
  <si>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</si>
  <si>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</si>
  <si>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</si>
  <si>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</si>
  <si>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</si>
  <si>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</si>
  <si>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</si>
  <si>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</si>
  <si>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</si>
  <si>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</si>
  <si>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</si>
  <si>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</si>
  <si>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</si>
  <si>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</si>
  <si>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</si>
  <si>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</si>
  <si>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</si>
  <si>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</si>
  <si>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</si>
  <si>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</si>
  <si>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</si>
  <si>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</si>
  <si>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</si>
  <si>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</si>
  <si>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</si>
  <si>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</si>
  <si>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</si>
  <si>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</si>
  <si>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</si>
  <si>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</si>
  <si>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</si>
  <si>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</si>
  <si>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</si>
  <si>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</si>
  <si>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</si>
  <si>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</si>
  <si>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</si>
  <si>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</si>
  <si>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</si>
  <si>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</si>
  <si>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</si>
  <si>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</si>
  <si>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</si>
  <si>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</si>
  <si>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</si>
  <si>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</si>
  <si>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</si>
  <si>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</si>
  <si>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</si>
  <si>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</si>
  <si>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</si>
  <si>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</si>
  <si>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</si>
  <si>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</si>
  <si>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</si>
  <si>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</si>
  <si>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</si>
  <si>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</si>
  <si>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</si>
  <si>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</si>
  <si>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</si>
  <si>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</si>
  <si>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</si>
  <si>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</si>
  <si>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</si>
  <si>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</si>
  <si>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</si>
  <si>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</si>
  <si>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</si>
  <si>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</si>
  <si>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</si>
  <si>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</si>
  <si>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</si>
  <si>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</si>
  <si>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</si>
  <si>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</si>
  <si>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</si>
  <si>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</si>
  <si>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</si>
  <si>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</si>
  <si>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</si>
  <si>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</si>
  <si>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</si>
  <si>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</si>
  <si>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</si>
  <si>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</si>
  <si>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</si>
  <si>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</si>
  <si>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</si>
  <si>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</si>
  <si>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</si>
  <si>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</si>
  <si>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</si>
  <si>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</si>
  <si>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</si>
  <si>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</si>
  <si>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</si>
  <si>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</si>
  <si>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</si>
  <si>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</si>
  <si>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</si>
  <si>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</si>
  <si>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</si>
  <si>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</si>
  <si>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</si>
  <si>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</si>
  <si>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</si>
  <si>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</si>
  <si>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</si>
  <si>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</si>
  <si>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</si>
  <si>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</si>
  <si>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</si>
  <si>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</si>
  <si>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</si>
  <si>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</si>
  <si>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</si>
  <si>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</si>
  <si>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</si>
  <si>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</si>
  <si>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</si>
  <si>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</si>
  <si>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</si>
  <si>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</si>
  <si>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</si>
  <si>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</si>
  <si>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</si>
  <si>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</si>
  <si>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</si>
  <si>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</si>
  <si>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</si>
  <si>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</si>
  <si>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</si>
  <si>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</si>
  <si>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</si>
  <si>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</si>
  <si>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</si>
  <si>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</si>
  <si>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</si>
  <si>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</si>
  <si>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</si>
  <si>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</si>
  <si>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</si>
  <si>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</si>
  <si>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</si>
  <si>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</si>
  <si>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</si>
  <si>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</si>
  <si>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</si>
  <si>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</si>
  <si>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</si>
  <si>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</si>
  <si>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</si>
  <si>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</si>
  <si>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</si>
  <si>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</si>
  <si>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</si>
  <si>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</si>
  <si>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</si>
  <si>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</si>
  <si>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</si>
  <si>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</si>
  <si>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</si>
  <si>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</si>
  <si>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</si>
  <si>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</si>
  <si>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</si>
  <si>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</si>
  <si>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</si>
  <si>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</si>
  <si>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</si>
  <si>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</si>
  <si>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</si>
  <si>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</si>
  <si>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</si>
  <si>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</si>
  <si>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</si>
  <si>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</si>
  <si>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</si>
  <si>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</si>
  <si>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</si>
  <si>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</si>
  <si>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</si>
  <si>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</si>
  <si>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</si>
  <si>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</si>
  <si>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</si>
  <si>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</si>
  <si>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</si>
  <si>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</si>
  <si>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</si>
  <si>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</si>
  <si>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</si>
  <si>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</si>
  <si>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</si>
  <si>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</si>
  <si>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</si>
  <si>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</si>
  <si>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</si>
  <si>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</si>
  <si>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</si>
  <si>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</si>
  <si>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</si>
  <si>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</si>
  <si>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</si>
  <si>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</si>
  <si>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</si>
  <si>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</si>
  <si>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</si>
  <si>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</si>
  <si>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</si>
  <si>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</si>
  <si>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</si>
  <si>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</si>
  <si>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</si>
  <si>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</si>
  <si>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</si>
  <si>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</si>
  <si>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</si>
  <si>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</si>
  <si>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</si>
  <si>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</si>
  <si>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</si>
  <si>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</si>
  <si>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</si>
  <si>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</si>
  <si>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</si>
  <si>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</si>
  <si>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</si>
  <si>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</si>
  <si>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</si>
  <si>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</si>
  <si>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</si>
  <si>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</si>
  <si>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</si>
  <si>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</si>
  <si>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</si>
  <si>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</si>
  <si>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</si>
  <si>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</si>
  <si>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</si>
  <si>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</si>
  <si>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</si>
  <si>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</si>
  <si>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</si>
  <si>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</si>
  <si>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</si>
  <si>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</si>
  <si>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</si>
  <si>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</si>
  <si>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</si>
  <si>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</si>
  <si>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</si>
  <si>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</si>
  <si>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</si>
  <si>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</si>
  <si>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</si>
  <si>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</si>
  <si>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</si>
  <si>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</si>
  <si>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</si>
  <si>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</si>
  <si>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</si>
  <si>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</si>
  <si>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</si>
  <si>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</si>
  <si>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</si>
  <si>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</si>
  <si>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</si>
  <si>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</si>
  <si>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</si>
  <si>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</si>
  <si>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</si>
  <si>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</si>
  <si>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</si>
  <si>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</si>
  <si>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</si>
  <si>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</si>
  <si>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</si>
  <si>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</si>
  <si>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</si>
  <si>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</si>
  <si>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</si>
  <si>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</si>
  <si>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</si>
  <si>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</si>
  <si>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</si>
  <si>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</si>
  <si>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</si>
  <si>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</si>
  <si>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</si>
  <si>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</si>
  <si>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</si>
  <si>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</si>
  <si>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</si>
  <si>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</si>
  <si>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</si>
  <si>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</si>
  <si>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</si>
  <si>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</si>
  <si>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</si>
  <si>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</si>
  <si>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</si>
  <si>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</si>
  <si>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</si>
  <si>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</si>
  <si>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</si>
  <si>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</si>
  <si>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</si>
  <si>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</si>
  <si>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</si>
  <si>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</si>
  <si>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</si>
  <si>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</si>
  <si>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</si>
  <si>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</si>
  <si>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</si>
  <si>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</si>
  <si>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</si>
  <si>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</si>
  <si>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</si>
  <si>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</si>
  <si>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</si>
  <si>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</si>
  <si>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</si>
  <si>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</si>
  <si>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</si>
  <si>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</si>
  <si>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</si>
  <si>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</si>
  <si>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</si>
  <si>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</si>
  <si>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</si>
  <si>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</si>
  <si>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</si>
  <si>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</si>
  <si>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</si>
  <si>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</si>
  <si>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</si>
  <si>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</si>
  <si>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</si>
  <si>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</si>
  <si>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</si>
  <si>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</si>
  <si>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</si>
  <si>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</si>
  <si>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</si>
  <si>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</si>
  <si>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</si>
  <si>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</si>
  <si>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</si>
  <si>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</si>
  <si>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</si>
  <si>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</si>
  <si>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</si>
  <si>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</si>
  <si>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</si>
  <si>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</si>
  <si>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</si>
  <si>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</si>
  <si>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</si>
  <si>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</si>
  <si>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</si>
  <si>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</si>
  <si>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</si>
  <si>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</si>
  <si>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</si>
  <si>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</si>
  <si>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</si>
  <si>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</si>
  <si>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</si>
  <si>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</si>
  <si>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</si>
  <si>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</si>
  <si>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</si>
  <si>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</si>
  <si>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</si>
  <si>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</si>
  <si>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</si>
  <si>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</si>
  <si>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</si>
  <si>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</si>
  <si>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</si>
  <si>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</si>
  <si>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</si>
  <si>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</si>
  <si>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</si>
  <si>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</si>
  <si>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</si>
  <si>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</si>
  <si>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</si>
  <si>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</si>
  <si>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</si>
  <si>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</si>
  <si>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</si>
  <si>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</si>
  <si>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</si>
  <si>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</si>
  <si>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</si>
  <si>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</si>
  <si>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</si>
  <si>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</si>
  <si>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</si>
  <si>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</si>
  <si>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</si>
  <si>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</si>
  <si>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</si>
  <si>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</si>
  <si>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</si>
  <si>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</si>
  <si>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</si>
  <si>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</si>
  <si>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</si>
  <si>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</si>
  <si>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</si>
  <si>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</si>
  <si>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</si>
  <si>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</si>
  <si>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</si>
  <si>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</si>
  <si>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</si>
  <si>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</si>
  <si>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</si>
  <si>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</si>
  <si>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</si>
  <si>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</si>
  <si>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</si>
  <si>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</si>
  <si>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</si>
  <si>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</si>
  <si>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</si>
  <si>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</si>
  <si>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</si>
  <si>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</si>
  <si>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</si>
  <si>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</si>
  <si>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</si>
  <si>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</si>
  <si>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</si>
  <si>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</si>
  <si>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</si>
  <si>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</si>
  <si>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</si>
  <si>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</si>
  <si>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</si>
  <si>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</si>
  <si>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</si>
  <si>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</si>
  <si>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</si>
  <si>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</si>
  <si>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</si>
  <si>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</si>
  <si>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</si>
  <si>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</si>
  <si>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</si>
  <si>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</si>
  <si>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</si>
  <si>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</si>
  <si>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</si>
  <si>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</si>
  <si>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</si>
  <si>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</si>
  <si>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</si>
  <si>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</si>
  <si>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</si>
  <si>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</si>
  <si>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</si>
  <si>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</si>
  <si>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</si>
  <si>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</si>
  <si>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</si>
  <si>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</si>
  <si>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</si>
  <si>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</si>
  <si>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</si>
  <si>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</si>
  <si>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</si>
  <si>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</si>
  <si>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</si>
  <si>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</si>
  <si>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</si>
  <si>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</si>
  <si>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</si>
  <si>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</si>
  <si>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</si>
  <si>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</si>
  <si>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</si>
  <si>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</si>
  <si>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</si>
  <si>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</si>
  <si>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</si>
  <si>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</si>
  <si>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</si>
  <si>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</si>
  <si>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</si>
  <si>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</si>
  <si>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</si>
  <si>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</si>
  <si>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</si>
  <si>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</si>
  <si>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</si>
  <si>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</si>
  <si>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</si>
  <si>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</si>
  <si>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</si>
  <si>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</si>
  <si>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</si>
  <si>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</si>
  <si>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</si>
  <si>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</si>
  <si>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</si>
  <si>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</si>
  <si>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</si>
  <si>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</si>
  <si>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</si>
  <si>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</si>
  <si>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</si>
  <si>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</si>
  <si>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</si>
  <si>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</si>
  <si>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</si>
  <si>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</si>
  <si>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</si>
  <si>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</si>
  <si>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</si>
  <si>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</si>
  <si>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</si>
  <si>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</si>
  <si>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</si>
  <si>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</si>
  <si>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</si>
  <si>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</si>
  <si>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</si>
  <si>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</si>
  <si>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</si>
  <si>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</si>
  <si>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</si>
  <si>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</si>
  <si>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</si>
  <si>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</si>
  <si>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</si>
  <si>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</si>
  <si>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</si>
  <si>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</si>
  <si>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</si>
  <si>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</si>
  <si>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</si>
  <si>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</si>
  <si>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</si>
  <si>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</si>
  <si>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</si>
  <si>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</si>
  <si>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</si>
  <si>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</si>
  <si>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</si>
  <si>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</si>
  <si>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</si>
  <si>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</si>
  <si>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</si>
  <si>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</si>
  <si>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</si>
  <si>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</si>
  <si>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</si>
  <si>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</si>
  <si>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</si>
  <si>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</si>
  <si>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</si>
  <si>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</si>
  <si>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</si>
  <si>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</si>
  <si>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</si>
  <si>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</si>
  <si>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Добавить</t>
  </si>
  <si>
    <t>3527000555</t>
  </si>
  <si>
    <t>352701001</t>
  </si>
  <si>
    <t>1023502491473</t>
  </si>
  <si>
    <t>17.10.2002</t>
  </si>
  <si>
    <t>Открытое акционерное общество "Пищевой комбинат "Вологодский"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</si>
  <si>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</si>
  <si>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</si>
  <si>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</si>
  <si>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</si>
  <si>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Уголь</t>
  </si>
  <si>
    <t>покупка</t>
  </si>
  <si>
    <t xml:space="preserve">Котельная </t>
  </si>
  <si>
    <t>Надежность электроснабжения</t>
  </si>
  <si>
    <t>Надежность водоснабжения</t>
  </si>
  <si>
    <t>Надежность топливоснабжения</t>
  </si>
  <si>
    <t>Показатель соответствия  тепловой  мощности источника тепловой энергии</t>
  </si>
  <si>
    <t>Показатель уровня резервирования источников тепловой энергии</t>
  </si>
  <si>
    <t>Показатель технического состояния тепловых сетей</t>
  </si>
  <si>
    <t xml:space="preserve">Показатель интенсивности отказов тепловых сетей К отк тс </t>
  </si>
  <si>
    <t xml:space="preserve">Показатель интенсивности отказов тепловтеплового источника К отк ит </t>
  </si>
  <si>
    <t>Показатель относительного аварийного недоотпуска тепла Кнед</t>
  </si>
  <si>
    <t>Показатель укомплектованности ремонтным персоналом Кп</t>
  </si>
  <si>
    <t>Показатель оснащенности машинами  Км</t>
  </si>
  <si>
    <t>Показатель наличия основных материально-технических ресурсов Ктр</t>
  </si>
  <si>
    <t>Показатель готовности теплоснабжающей организации  к проведению восстановительных работ К гот</t>
  </si>
  <si>
    <t>0.9- удовлетворительная готовность</t>
  </si>
  <si>
    <t>тонн</t>
  </si>
  <si>
    <t>Газ природный</t>
  </si>
  <si>
    <t>тыс.м.куб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</si>
</sst>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84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19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0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0" fontId="40" fillId="25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22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23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2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4" xfId="0" applyFont="1" applyFill="1" applyBorder="1" applyAlignment="1" applyProtection="1">
      <alignment horizontal="center" vertical="center"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23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27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5" borderId="29" xfId="0" applyFont="1" applyFill="1" applyBorder="1" applyAlignment="1" applyProtection="1">
      <alignment horizontal="center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22" borderId="31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0" applyFill="1" applyBorder="1" applyAlignment="1">
      <alignment/>
    </xf>
    <xf numFmtId="0" fontId="52" fillId="25" borderId="32" xfId="122" applyFont="1" applyFill="1" applyBorder="1" applyAlignment="1">
      <alignment horizontal="center" vertical="center"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Border="1" applyAlignment="1" applyProtection="1">
      <alignment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22" xfId="154" applyFont="1" applyFill="1" applyBorder="1" applyAlignment="1" applyProtection="1">
      <alignment vertical="center" wrapText="1"/>
      <protection/>
    </xf>
    <xf numFmtId="0" fontId="40" fillId="27" borderId="23" xfId="154" applyFont="1" applyFill="1" applyBorder="1" applyAlignment="1" applyProtection="1">
      <alignment vertical="center" wrapText="1"/>
      <protection/>
    </xf>
    <xf numFmtId="0" fontId="40" fillId="27" borderId="27" xfId="154" applyFont="1" applyFill="1" applyBorder="1" applyAlignment="1" applyProtection="1">
      <alignment vertical="center" wrapText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40" fillId="25" borderId="28" xfId="0" applyFont="1" applyFill="1" applyBorder="1" applyAlignment="1" applyProtection="1">
      <alignment horizontal="center" vertical="center" wrapText="1"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Protection="1">
      <alignment/>
      <protection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13" xfId="157" applyFont="1" applyFill="1" applyBorder="1" applyAlignment="1" applyProtection="1">
      <alignment horizontal="center"/>
      <protection/>
    </xf>
    <xf numFmtId="0" fontId="52" fillId="25" borderId="0" xfId="122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/>
      <protection/>
    </xf>
    <xf numFmtId="0" fontId="52" fillId="25" borderId="20" xfId="122" applyFont="1" applyFill="1" applyBorder="1" applyAlignment="1" applyProtection="1">
      <alignment horizontal="center" vertical="center" wrapText="1"/>
      <protection/>
    </xf>
    <xf numFmtId="0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3" fillId="25" borderId="32" xfId="0" applyFont="1" applyFill="1" applyBorder="1" applyAlignment="1" applyProtection="1">
      <alignment horizontal="center" wrapText="1"/>
      <protection/>
    </xf>
    <xf numFmtId="0" fontId="52" fillId="25" borderId="32" xfId="122" applyFont="1" applyFill="1" applyBorder="1" applyAlignment="1" applyProtection="1">
      <alignment horizontal="center" vertical="center"/>
      <protection/>
    </xf>
    <xf numFmtId="0" fontId="40" fillId="25" borderId="32" xfId="0" applyFont="1" applyFill="1" applyBorder="1" applyAlignment="1" applyProtection="1">
      <alignment/>
      <protection/>
    </xf>
    <xf numFmtId="0" fontId="52" fillId="25" borderId="36" xfId="122" applyFont="1" applyFill="1" applyBorder="1" applyAlignment="1">
      <alignment horizontal="center" vertical="center"/>
    </xf>
    <xf numFmtId="0" fontId="52" fillId="0" borderId="0" xfId="122" applyFont="1" applyFill="1" applyBorder="1" applyAlignment="1">
      <alignment horizontal="center" vertical="center"/>
    </xf>
    <xf numFmtId="0" fontId="55" fillId="25" borderId="32" xfId="122" applyFont="1" applyFill="1" applyBorder="1" applyAlignment="1">
      <alignment horizontal="center" vertical="center"/>
    </xf>
    <xf numFmtId="49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9" xfId="150" applyNumberFormat="1" applyFont="1" applyFill="1" applyBorder="1" applyAlignment="1" applyProtection="1">
      <alignment vertical="center" wrapText="1"/>
      <protection/>
    </xf>
    <xf numFmtId="14" fontId="52" fillId="28" borderId="37" xfId="122" applyNumberFormat="1" applyFont="1" applyFill="1" applyBorder="1" applyAlignment="1" applyProtection="1">
      <alignment horizontal="center" vertical="center" wrapText="1"/>
      <protection/>
    </xf>
    <xf numFmtId="14" fontId="40" fillId="28" borderId="38" xfId="150" applyNumberFormat="1" applyFont="1" applyFill="1" applyBorder="1" applyAlignment="1" applyProtection="1">
      <alignment vertical="center" wrapText="1"/>
      <protection/>
    </xf>
    <xf numFmtId="0" fontId="51" fillId="25" borderId="32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22" borderId="13" xfId="0" applyFont="1" applyFill="1" applyBorder="1" applyAlignment="1" applyProtection="1">
      <alignment vertical="center" wrapText="1"/>
      <protection locked="0"/>
    </xf>
    <xf numFmtId="14" fontId="40" fillId="28" borderId="40" xfId="150" applyNumberFormat="1" applyFont="1" applyFill="1" applyBorder="1" applyAlignment="1" applyProtection="1">
      <alignment vertical="center" wrapText="1"/>
      <protection/>
    </xf>
    <xf numFmtId="14" fontId="40" fillId="28" borderId="41" xfId="150" applyNumberFormat="1" applyFont="1" applyFill="1" applyBorder="1" applyAlignment="1" applyProtection="1">
      <alignment vertical="center" wrapText="1"/>
      <protection/>
    </xf>
    <xf numFmtId="14" fontId="52" fillId="28" borderId="42" xfId="122" applyNumberFormat="1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55" fillId="25" borderId="0" xfId="122" applyFont="1" applyFill="1" applyBorder="1" applyAlignment="1">
      <alignment horizontal="center" vertical="center"/>
    </xf>
    <xf numFmtId="0" fontId="53" fillId="28" borderId="43" xfId="157" applyFont="1" applyFill="1" applyBorder="1" applyProtection="1">
      <alignment/>
      <protection/>
    </xf>
    <xf numFmtId="0" fontId="53" fillId="28" borderId="38" xfId="157" applyFont="1" applyFill="1" applyBorder="1" applyProtection="1">
      <alignment/>
      <protection/>
    </xf>
    <xf numFmtId="0" fontId="52" fillId="28" borderId="37" xfId="122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 locked="0"/>
    </xf>
    <xf numFmtId="4" fontId="40" fillId="0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28" borderId="43" xfId="157" applyFont="1" applyFill="1" applyBorder="1" applyProtection="1">
      <alignment/>
      <protection/>
    </xf>
    <xf numFmtId="49" fontId="48" fillId="28" borderId="43" xfId="157" applyNumberFormat="1" applyFont="1" applyFill="1" applyBorder="1" applyAlignment="1" applyProtection="1">
      <alignment horizontal="right"/>
      <protection/>
    </xf>
    <xf numFmtId="0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49" fontId="40" fillId="26" borderId="33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0" fontId="52" fillId="25" borderId="18" xfId="122" applyFont="1" applyFill="1" applyBorder="1" applyAlignment="1" applyProtection="1">
      <alignment horizontal="center" vertical="center" wrapText="1"/>
      <protection/>
    </xf>
    <xf numFmtId="4" fontId="4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29" xfId="0" applyFont="1" applyFill="1" applyBorder="1" applyAlignment="1" applyProtection="1">
      <alignment horizontal="left" vertical="center" wrapText="1"/>
      <protection/>
    </xf>
    <xf numFmtId="49" fontId="40" fillId="22" borderId="13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49" fontId="3" fillId="22" borderId="35" xfId="122" applyNumberFormat="1" applyFill="1" applyBorder="1" applyAlignment="1" applyProtection="1">
      <alignment horizontal="center" vertical="center" wrapText="1"/>
      <protection locked="0"/>
    </xf>
    <xf numFmtId="49" fontId="40" fillId="22" borderId="4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49" fontId="43" fillId="25" borderId="20" xfId="158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13" xfId="156" applyFont="1" applyFill="1" applyBorder="1" applyAlignment="1" applyProtection="1">
      <alignment horizontal="center" vertical="center" wrapText="1"/>
      <protection/>
    </xf>
    <xf numFmtId="0" fontId="40" fillId="26" borderId="45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6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47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13" xfId="156" applyFont="1" applyFill="1" applyBorder="1" applyAlignment="1" applyProtection="1">
      <alignment horizontal="center" vertical="center" wrapText="1"/>
      <protection locked="0"/>
    </xf>
    <xf numFmtId="0" fontId="43" fillId="3" borderId="13" xfId="156" applyFont="1" applyFill="1" applyBorder="1" applyAlignment="1" applyProtection="1">
      <alignment horizontal="center" vertical="center" wrapText="1"/>
      <protection/>
    </xf>
    <xf numFmtId="0" fontId="43" fillId="7" borderId="29" xfId="0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38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2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 locked="0"/>
    </xf>
    <xf numFmtId="0" fontId="40" fillId="25" borderId="38" xfId="0" applyFont="1" applyFill="1" applyBorder="1" applyAlignment="1" applyProtection="1">
      <alignment horizontal="left" vertical="center" wrapText="1"/>
      <protection/>
    </xf>
    <xf numFmtId="49" fontId="40" fillId="25" borderId="21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0" fillId="0" borderId="13" xfId="0" applyBorder="1" applyAlignment="1" applyProtection="1">
      <alignment/>
      <protection locked="0"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33" xfId="0" applyFont="1" applyFill="1" applyBorder="1" applyAlignment="1" applyProtection="1">
      <alignment horizontal="center" vertical="center" wrapText="1"/>
      <protection/>
    </xf>
    <xf numFmtId="0" fontId="40" fillId="25" borderId="35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32" xfId="122" applyFont="1" applyFill="1" applyBorder="1" applyAlignment="1">
      <alignment horizontal="center" vertical="center"/>
    </xf>
    <xf numFmtId="0" fontId="40" fillId="25" borderId="49" xfId="122" applyFont="1" applyFill="1" applyBorder="1" applyAlignment="1">
      <alignment horizontal="center" vertical="center"/>
    </xf>
    <xf numFmtId="0" fontId="40" fillId="26" borderId="28" xfId="0" applyFont="1" applyFill="1" applyBorder="1" applyAlignment="1" applyProtection="1">
      <alignment horizontal="left" vertical="center" wrapText="1" indent="2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workbookViewId="0" topLeftCell="B1">
      <selection activeCell="D6" sqref="D6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55"/>
      <c r="F1" s="155"/>
      <c r="G1" s="83"/>
    </row>
    <row r="2" spans="2:7" ht="30" customHeight="1">
      <c r="B2" s="11"/>
      <c r="C2" s="156" t="s">
        <v>777</v>
      </c>
      <c r="D2" s="156"/>
      <c r="E2" s="156"/>
      <c r="F2" s="156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61" t="s">
        <v>794</v>
      </c>
      <c r="D4" s="161"/>
      <c r="E4" s="161"/>
      <c r="F4" s="161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8" t="s">
        <v>268</v>
      </c>
      <c r="E6" s="82"/>
      <c r="F6" s="82"/>
      <c r="G6" s="84"/>
    </row>
    <row r="7" spans="2:7" ht="15" customHeight="1" thickBot="1">
      <c r="B7" s="14"/>
      <c r="C7" s="16"/>
      <c r="D7" s="17"/>
      <c r="E7" s="17"/>
      <c r="F7" s="82"/>
      <c r="G7" s="84"/>
    </row>
    <row r="8" spans="2:8" ht="15" customHeight="1" thickBot="1">
      <c r="B8" s="14"/>
      <c r="C8" s="142" t="s">
        <v>779</v>
      </c>
      <c r="D8" s="157" t="s">
        <v>838</v>
      </c>
      <c r="E8" s="158"/>
      <c r="F8" s="159"/>
      <c r="G8" s="84"/>
      <c r="H8" s="28"/>
    </row>
    <row r="9" spans="2:7" ht="15" customHeight="1" thickBot="1">
      <c r="B9" s="14"/>
      <c r="C9" s="18"/>
      <c r="D9" s="19"/>
      <c r="E9" s="17"/>
      <c r="F9" s="82"/>
      <c r="G9" s="84"/>
    </row>
    <row r="10" spans="2:7" ht="15" customHeight="1">
      <c r="B10" s="14"/>
      <c r="C10" s="142" t="s">
        <v>780</v>
      </c>
      <c r="D10" s="144" t="s">
        <v>834</v>
      </c>
      <c r="E10" s="17"/>
      <c r="F10" s="82"/>
      <c r="G10" s="84"/>
    </row>
    <row r="11" spans="2:7" ht="15" customHeight="1">
      <c r="B11" s="14"/>
      <c r="C11" s="142" t="s">
        <v>781</v>
      </c>
      <c r="D11" s="111" t="s">
        <v>835</v>
      </c>
      <c r="E11" s="17"/>
      <c r="F11" s="143"/>
      <c r="G11" s="84"/>
    </row>
    <row r="12" spans="2:7" ht="22.5">
      <c r="B12" s="14"/>
      <c r="C12" s="112" t="s">
        <v>771</v>
      </c>
      <c r="D12" s="111" t="s">
        <v>836</v>
      </c>
      <c r="E12" s="112" t="s">
        <v>772</v>
      </c>
      <c r="F12" s="145" t="s">
        <v>837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60" t="s">
        <v>788</v>
      </c>
      <c r="E14" s="160"/>
      <c r="F14" s="160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54" t="s">
        <v>783</v>
      </c>
      <c r="D16" s="154"/>
      <c r="E16" s="154"/>
      <c r="F16" s="16"/>
      <c r="G16" s="84"/>
    </row>
    <row r="17" spans="2:7" ht="15" customHeight="1">
      <c r="B17" s="14"/>
      <c r="C17" s="114" t="s">
        <v>784</v>
      </c>
      <c r="D17" s="115" t="s">
        <v>785</v>
      </c>
      <c r="E17" s="116" t="s">
        <v>301</v>
      </c>
      <c r="F17" s="117"/>
      <c r="G17" s="84"/>
    </row>
    <row r="18" spans="1:15" ht="15" customHeight="1">
      <c r="A18" s="32"/>
      <c r="B18" s="14"/>
      <c r="C18" s="118" t="s">
        <v>49</v>
      </c>
      <c r="D18" s="118" t="s">
        <v>16</v>
      </c>
      <c r="E18" s="119" t="s">
        <v>17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20"/>
      <c r="D19" s="121" t="s">
        <v>786</v>
      </c>
      <c r="E19" s="122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53" t="s">
        <v>681</v>
      </c>
      <c r="D21" s="22" t="s">
        <v>679</v>
      </c>
      <c r="E21" s="149" t="s">
        <v>839</v>
      </c>
      <c r="F21" s="150"/>
      <c r="G21" s="84"/>
    </row>
    <row r="22" spans="2:7" ht="15" customHeight="1">
      <c r="B22" s="21"/>
      <c r="C22" s="153"/>
      <c r="D22" s="22" t="s">
        <v>682</v>
      </c>
      <c r="E22" s="149" t="s">
        <v>840</v>
      </c>
      <c r="F22" s="150"/>
      <c r="G22" s="84"/>
    </row>
    <row r="23" spans="2:7" ht="15" customHeight="1">
      <c r="B23" s="21"/>
      <c r="C23" s="153"/>
      <c r="D23" s="22" t="s">
        <v>680</v>
      </c>
      <c r="E23" s="149" t="s">
        <v>841</v>
      </c>
      <c r="F23" s="150"/>
      <c r="G23" s="84"/>
    </row>
    <row r="24" spans="2:7" ht="15" customHeight="1" thickBot="1">
      <c r="B24" s="21"/>
      <c r="C24" s="153"/>
      <c r="D24" s="22" t="s">
        <v>683</v>
      </c>
      <c r="E24" s="151" t="s">
        <v>842</v>
      </c>
      <c r="F24" s="152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1:F1"/>
    <mergeCell ref="C2:F2"/>
    <mergeCell ref="D8:F8"/>
    <mergeCell ref="D14:F14"/>
    <mergeCell ref="C4:F4"/>
    <mergeCell ref="E23:F23"/>
    <mergeCell ref="E24:F24"/>
    <mergeCell ref="C21:C24"/>
    <mergeCell ref="C16:E16"/>
    <mergeCell ref="E21:F21"/>
    <mergeCell ref="E22:F22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Sokolova.pkv@mail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31"/>
  <sheetViews>
    <sheetView workbookViewId="0" topLeftCell="D6">
      <selection activeCell="G28" sqref="G28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62" t="s">
        <v>787</v>
      </c>
      <c r="F7" s="163"/>
      <c r="G7" s="164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3">
        <v>1</v>
      </c>
      <c r="F10" s="124">
        <f>E10+1</f>
        <v>2</v>
      </c>
      <c r="G10" s="125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6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7" t="s">
        <v>826</v>
      </c>
      <c r="H15" s="55"/>
    </row>
    <row r="16" spans="3:8" ht="30" customHeight="1">
      <c r="C16" s="53"/>
      <c r="D16" s="54"/>
      <c r="E16" s="35"/>
      <c r="F16" s="128" t="s">
        <v>846</v>
      </c>
      <c r="G16" s="132">
        <v>1</v>
      </c>
      <c r="H16" s="55"/>
    </row>
    <row r="17" spans="3:8" ht="30" customHeight="1">
      <c r="C17" s="53"/>
      <c r="D17" s="146" t="s">
        <v>51</v>
      </c>
      <c r="E17" s="35"/>
      <c r="F17" s="128" t="s">
        <v>847</v>
      </c>
      <c r="G17" s="132">
        <v>1</v>
      </c>
      <c r="H17" s="55"/>
    </row>
    <row r="18" spans="3:8" ht="30" customHeight="1">
      <c r="C18" s="53"/>
      <c r="D18" s="146" t="s">
        <v>51</v>
      </c>
      <c r="E18" s="35"/>
      <c r="F18" s="128" t="s">
        <v>848</v>
      </c>
      <c r="G18" s="132">
        <v>1</v>
      </c>
      <c r="H18" s="55"/>
    </row>
    <row r="19" spans="3:8" ht="30" customHeight="1">
      <c r="C19" s="53"/>
      <c r="D19" s="146" t="s">
        <v>51</v>
      </c>
      <c r="E19" s="35"/>
      <c r="F19" s="128" t="s">
        <v>849</v>
      </c>
      <c r="G19" s="132">
        <v>1</v>
      </c>
      <c r="H19" s="55"/>
    </row>
    <row r="20" spans="3:8" ht="30" customHeight="1">
      <c r="C20" s="53"/>
      <c r="D20" s="146" t="s">
        <v>51</v>
      </c>
      <c r="E20" s="35"/>
      <c r="F20" s="128" t="s">
        <v>850</v>
      </c>
      <c r="G20" s="132">
        <v>0.2</v>
      </c>
      <c r="H20" s="55"/>
    </row>
    <row r="21" spans="3:8" ht="30" customHeight="1">
      <c r="C21" s="53"/>
      <c r="D21" s="146" t="s">
        <v>51</v>
      </c>
      <c r="E21" s="35"/>
      <c r="F21" s="128" t="s">
        <v>851</v>
      </c>
      <c r="G21" s="132">
        <v>1</v>
      </c>
      <c r="H21" s="55"/>
    </row>
    <row r="22" spans="3:8" ht="30" customHeight="1">
      <c r="C22" s="53"/>
      <c r="D22" s="146" t="s">
        <v>51</v>
      </c>
      <c r="E22" s="35"/>
      <c r="F22" s="128" t="s">
        <v>852</v>
      </c>
      <c r="G22" s="132">
        <v>1</v>
      </c>
      <c r="H22" s="55"/>
    </row>
    <row r="23" spans="3:8" ht="30" customHeight="1">
      <c r="C23" s="53"/>
      <c r="D23" s="146" t="s">
        <v>51</v>
      </c>
      <c r="E23" s="35"/>
      <c r="F23" s="128" t="s">
        <v>853</v>
      </c>
      <c r="G23" s="132">
        <v>1</v>
      </c>
      <c r="H23" s="55"/>
    </row>
    <row r="24" spans="3:8" ht="30" customHeight="1">
      <c r="C24" s="53"/>
      <c r="D24" s="146" t="s">
        <v>51</v>
      </c>
      <c r="E24" s="35"/>
      <c r="F24" s="128" t="s">
        <v>854</v>
      </c>
      <c r="G24" s="132">
        <v>1</v>
      </c>
      <c r="H24" s="55"/>
    </row>
    <row r="25" spans="3:8" ht="30" customHeight="1">
      <c r="C25" s="53"/>
      <c r="D25" s="146" t="s">
        <v>51</v>
      </c>
      <c r="E25" s="35"/>
      <c r="F25" s="128" t="s">
        <v>855</v>
      </c>
      <c r="G25" s="132">
        <v>1</v>
      </c>
      <c r="H25" s="55"/>
    </row>
    <row r="26" spans="3:8" ht="30" customHeight="1">
      <c r="C26" s="53"/>
      <c r="D26" s="146" t="s">
        <v>51</v>
      </c>
      <c r="E26" s="35"/>
      <c r="F26" s="128" t="s">
        <v>856</v>
      </c>
      <c r="G26" s="132">
        <v>1</v>
      </c>
      <c r="H26" s="55"/>
    </row>
    <row r="27" spans="3:8" ht="30" customHeight="1">
      <c r="C27" s="53"/>
      <c r="D27" s="146" t="s">
        <v>51</v>
      </c>
      <c r="E27" s="35"/>
      <c r="F27" s="128" t="s">
        <v>857</v>
      </c>
      <c r="G27" s="132">
        <v>1</v>
      </c>
      <c r="H27" s="55"/>
    </row>
    <row r="28" spans="3:8" ht="30" customHeight="1">
      <c r="C28" s="53"/>
      <c r="D28" s="146" t="s">
        <v>51</v>
      </c>
      <c r="E28" s="35"/>
      <c r="F28" s="128" t="s">
        <v>858</v>
      </c>
      <c r="G28" s="132" t="s">
        <v>859</v>
      </c>
      <c r="H28" s="55"/>
    </row>
    <row r="29" spans="3:8" ht="15" customHeight="1" thickBot="1">
      <c r="C29" s="53"/>
      <c r="D29" s="54"/>
      <c r="E29" s="129"/>
      <c r="F29" s="131" t="s">
        <v>770</v>
      </c>
      <c r="G29" s="130"/>
      <c r="H29" s="55"/>
    </row>
    <row r="30" spans="3:8" ht="18" customHeight="1">
      <c r="C30" s="53"/>
      <c r="D30" s="57"/>
      <c r="E30" s="58"/>
      <c r="F30" s="59"/>
      <c r="G30" s="60"/>
      <c r="H30" s="61"/>
    </row>
    <row r="31" spans="3:7" ht="11.25">
      <c r="C31" s="53"/>
      <c r="D31" s="53"/>
      <c r="E31" s="53"/>
      <c r="F31" s="62"/>
      <c r="G31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29:G29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29" location="'Характеристики товаров и услуг'!A1" tooltip="Добавить показатель" display="Добавить показатель"/>
    <hyperlink ref="D17" location="'Характеристики товаров и услуг'!$A$1" tooltip="Удалить" display="Удалить"/>
    <hyperlink ref="D18" location="'Характеристики товаров и услуг'!$A$1" tooltip="Удалить" display="Удалить"/>
    <hyperlink ref="D19" location="'Характеристики товаров и услуг'!$A$1" tooltip="Удалить" display="Удалить"/>
    <hyperlink ref="D20" location="'Характеристики товаров и услуг'!$A$1" tooltip="Удалить" display="Удалить"/>
    <hyperlink ref="D21" location="'Характеристики товаров и услуг'!$A$1" tooltip="Удалить" display="Удалить"/>
    <hyperlink ref="D22" location="'Характеристики товаров и услуг'!$A$1" tooltip="Удалить" display="Удалить"/>
    <hyperlink ref="D23" location="'Характеристики товаров и услуг'!$A$1" tooltip="Удалить" display="Удалить"/>
    <hyperlink ref="D24" location="'Характеристики товаров и услуг'!$A$1" tooltip="Удалить" display="Удалить"/>
    <hyperlink ref="D25" location="'Характеристики товаров и услуг'!$A$1" tooltip="Удалить" display="Удалить"/>
    <hyperlink ref="D26" location="'Характеристики товаров и услуг'!$A$1" tooltip="Удалить" display="Удалить"/>
    <hyperlink ref="D27" location="'Характеристики товаров и услуг'!$A$1" tooltip="Удалить" display="Удалить"/>
    <hyperlink ref="D28" location="'Характеристики товаров и услуг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1:AG644"/>
  <sheetViews>
    <sheetView zoomScale="85" zoomScaleNormal="85" workbookViewId="0" topLeftCell="D8">
      <selection activeCell="I67" sqref="I67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62" t="s">
        <v>372</v>
      </c>
      <c r="F10" s="163"/>
      <c r="G10" s="163"/>
      <c r="H10" s="163"/>
      <c r="I10" s="164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76" t="s">
        <v>283</v>
      </c>
      <c r="G12" s="176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75">
        <v>2</v>
      </c>
      <c r="G13" s="175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73" t="s">
        <v>365</v>
      </c>
      <c r="G14" s="173"/>
      <c r="H14" s="94" t="s">
        <v>826</v>
      </c>
      <c r="I14" s="97" t="s">
        <v>788</v>
      </c>
      <c r="J14" s="101"/>
      <c r="K14" s="97"/>
      <c r="L14" s="101"/>
      <c r="M14" s="106" t="s">
        <v>833</v>
      </c>
    </row>
    <row r="15" spans="3:13" ht="29.25" customHeight="1">
      <c r="C15" s="53"/>
      <c r="D15" s="54"/>
      <c r="E15" s="66">
        <v>2</v>
      </c>
      <c r="F15" s="173" t="s">
        <v>394</v>
      </c>
      <c r="G15" s="173"/>
      <c r="H15" s="94" t="s">
        <v>389</v>
      </c>
      <c r="I15" s="98">
        <v>6557.7</v>
      </c>
      <c r="J15" s="81"/>
      <c r="K15" s="98"/>
      <c r="L15" s="81"/>
      <c r="M15" s="107"/>
    </row>
    <row r="16" spans="3:13" ht="29.25" customHeight="1">
      <c r="C16" s="53"/>
      <c r="D16" s="54"/>
      <c r="E16" s="66">
        <v>3</v>
      </c>
      <c r="F16" s="173" t="s">
        <v>393</v>
      </c>
      <c r="G16" s="173"/>
      <c r="H16" s="94" t="s">
        <v>389</v>
      </c>
      <c r="I16" s="98">
        <v>6421.97</v>
      </c>
      <c r="J16" s="81"/>
      <c r="K16" s="98"/>
      <c r="L16" s="81"/>
      <c r="M16" s="107"/>
    </row>
    <row r="17" spans="3:13" ht="15" customHeight="1">
      <c r="C17" s="53"/>
      <c r="D17" s="54"/>
      <c r="E17" s="66" t="s">
        <v>277</v>
      </c>
      <c r="F17" s="174" t="s">
        <v>381</v>
      </c>
      <c r="G17" s="174"/>
      <c r="H17" s="94" t="s">
        <v>389</v>
      </c>
      <c r="I17" s="98">
        <v>0</v>
      </c>
      <c r="J17" s="81"/>
      <c r="K17" s="98"/>
      <c r="L17" s="81"/>
      <c r="M17" s="107"/>
    </row>
    <row r="18" spans="3:13" ht="15" customHeight="1">
      <c r="C18" s="53"/>
      <c r="D18" s="54"/>
      <c r="E18" s="66" t="s">
        <v>278</v>
      </c>
      <c r="F18" s="174" t="s">
        <v>795</v>
      </c>
      <c r="G18" s="174"/>
      <c r="H18" s="94" t="s">
        <v>389</v>
      </c>
      <c r="I18" s="98">
        <v>0</v>
      </c>
      <c r="J18" s="81"/>
      <c r="K18" s="98"/>
      <c r="L18" s="81"/>
      <c r="M18" s="107"/>
    </row>
    <row r="19" spans="3:13" ht="15" customHeight="1">
      <c r="C19" s="53"/>
      <c r="D19" s="54"/>
      <c r="E19" s="66" t="s">
        <v>373</v>
      </c>
      <c r="F19" s="174" t="s">
        <v>392</v>
      </c>
      <c r="G19" s="174"/>
      <c r="H19" s="94" t="s">
        <v>389</v>
      </c>
      <c r="I19" s="98">
        <v>15093.6</v>
      </c>
      <c r="J19" s="81"/>
      <c r="K19" s="98"/>
      <c r="L19" s="81"/>
      <c r="M19" s="107"/>
    </row>
    <row r="20" spans="3:13" ht="11.25">
      <c r="C20" s="53"/>
      <c r="D20" s="110" t="s">
        <v>51</v>
      </c>
      <c r="E20" s="170"/>
      <c r="F20" s="171" t="s">
        <v>843</v>
      </c>
      <c r="G20" s="56" t="s">
        <v>390</v>
      </c>
      <c r="H20" s="94" t="s">
        <v>389</v>
      </c>
      <c r="I20" s="98">
        <v>14834.88</v>
      </c>
      <c r="J20" s="81"/>
      <c r="K20" s="98"/>
      <c r="L20" s="81"/>
      <c r="M20" s="107"/>
    </row>
    <row r="21" spans="3:13" ht="11.25">
      <c r="C21" s="53"/>
      <c r="D21" s="133"/>
      <c r="E21" s="170"/>
      <c r="F21" s="171"/>
      <c r="G21" s="56" t="s">
        <v>796</v>
      </c>
      <c r="H21" s="94" t="s">
        <v>389</v>
      </c>
      <c r="I21" s="98"/>
      <c r="J21" s="81"/>
      <c r="K21" s="98"/>
      <c r="L21" s="81"/>
      <c r="M21" s="107"/>
    </row>
    <row r="22" spans="3:13" ht="11.25">
      <c r="C22" s="53"/>
      <c r="D22" s="54"/>
      <c r="E22" s="170"/>
      <c r="F22" s="172"/>
      <c r="G22" s="56" t="s">
        <v>388</v>
      </c>
      <c r="H22" s="95" t="s">
        <v>860</v>
      </c>
      <c r="I22" s="98">
        <v>4266</v>
      </c>
      <c r="J22" s="81"/>
      <c r="K22" s="98"/>
      <c r="L22" s="81"/>
      <c r="M22" s="107"/>
    </row>
    <row r="23" spans="3:13" ht="11.25" customHeight="1">
      <c r="C23" s="53"/>
      <c r="D23" s="54"/>
      <c r="E23" s="170"/>
      <c r="F23" s="172"/>
      <c r="G23" s="56" t="s">
        <v>366</v>
      </c>
      <c r="H23" s="94" t="s">
        <v>389</v>
      </c>
      <c r="I23" s="86">
        <f>IF(I22="",0,IF(I22=0,0,I20/I22))</f>
        <v>3.4774683544303797</v>
      </c>
      <c r="J23" s="81"/>
      <c r="K23" s="86">
        <f>IF(K22="",0,IF(K22=0,0,K20/K22))</f>
        <v>0</v>
      </c>
      <c r="L23" s="81"/>
      <c r="M23" s="107"/>
    </row>
    <row r="24" spans="3:13" ht="11.25">
      <c r="C24" s="53"/>
      <c r="D24" s="54"/>
      <c r="E24" s="170"/>
      <c r="F24" s="172"/>
      <c r="G24" s="56" t="s">
        <v>367</v>
      </c>
      <c r="H24" s="94" t="s">
        <v>826</v>
      </c>
      <c r="I24" s="99" t="s">
        <v>844</v>
      </c>
      <c r="J24" s="81"/>
      <c r="K24" s="99"/>
      <c r="L24" s="81"/>
      <c r="M24" s="107"/>
    </row>
    <row r="25" spans="3:13" ht="11.25">
      <c r="C25" s="53"/>
      <c r="D25" s="79" t="s">
        <v>51</v>
      </c>
      <c r="E25" s="170"/>
      <c r="F25" s="171" t="s">
        <v>861</v>
      </c>
      <c r="G25" s="56" t="s">
        <v>390</v>
      </c>
      <c r="H25" s="94" t="s">
        <v>389</v>
      </c>
      <c r="I25" s="98">
        <v>258.7</v>
      </c>
      <c r="J25" s="81"/>
      <c r="K25" s="98"/>
      <c r="L25" s="81"/>
      <c r="M25" s="107"/>
    </row>
    <row r="26" spans="3:13" ht="11.25">
      <c r="C26" s="53"/>
      <c r="D26" s="133"/>
      <c r="E26" s="170"/>
      <c r="F26" s="171"/>
      <c r="G26" s="56" t="s">
        <v>796</v>
      </c>
      <c r="H26" s="94" t="s">
        <v>389</v>
      </c>
      <c r="I26" s="98"/>
      <c r="J26" s="81"/>
      <c r="K26" s="98"/>
      <c r="L26" s="81"/>
      <c r="M26" s="107"/>
    </row>
    <row r="27" spans="3:13" ht="11.25">
      <c r="C27" s="53"/>
      <c r="D27" s="54"/>
      <c r="E27" s="170"/>
      <c r="F27" s="172"/>
      <c r="G27" s="56" t="s">
        <v>388</v>
      </c>
      <c r="H27" s="95" t="s">
        <v>862</v>
      </c>
      <c r="I27" s="98">
        <v>46.048</v>
      </c>
      <c r="J27" s="81"/>
      <c r="K27" s="98"/>
      <c r="L27" s="81"/>
      <c r="M27" s="107"/>
    </row>
    <row r="28" spans="3:13" ht="11.25" customHeight="1">
      <c r="C28" s="53"/>
      <c r="D28" s="54"/>
      <c r="E28" s="170"/>
      <c r="F28" s="172"/>
      <c r="G28" s="56" t="s">
        <v>366</v>
      </c>
      <c r="H28" s="94" t="s">
        <v>389</v>
      </c>
      <c r="I28" s="86">
        <f>IF(I27="",0,IF(I27=0,0,I25/I27))</f>
        <v>5.618050729673384</v>
      </c>
      <c r="J28" s="81"/>
      <c r="K28" s="86">
        <f>IF(K27="",0,IF(K27=0,0,K25/K27))</f>
        <v>0</v>
      </c>
      <c r="L28" s="81"/>
      <c r="M28" s="107"/>
    </row>
    <row r="29" spans="3:13" ht="11.25">
      <c r="C29" s="53"/>
      <c r="D29" s="54"/>
      <c r="E29" s="170"/>
      <c r="F29" s="172"/>
      <c r="G29" s="56" t="s">
        <v>367</v>
      </c>
      <c r="H29" s="94" t="s">
        <v>826</v>
      </c>
      <c r="I29" s="99" t="s">
        <v>844</v>
      </c>
      <c r="J29" s="81"/>
      <c r="K29" s="99"/>
      <c r="L29" s="81"/>
      <c r="M29" s="107"/>
    </row>
    <row r="30" spans="3:14" ht="15" customHeight="1">
      <c r="C30" s="53"/>
      <c r="D30" s="54"/>
      <c r="E30" s="134"/>
      <c r="F30" s="136" t="s">
        <v>368</v>
      </c>
      <c r="G30" s="135"/>
      <c r="H30" s="96"/>
      <c r="I30" s="100"/>
      <c r="J30" s="81"/>
      <c r="K30" s="100"/>
      <c r="L30" s="81"/>
      <c r="M30" s="107"/>
      <c r="N30" s="70"/>
    </row>
    <row r="31" spans="3:13" ht="23.25" customHeight="1">
      <c r="C31" s="53"/>
      <c r="D31" s="54"/>
      <c r="E31" s="66" t="s">
        <v>374</v>
      </c>
      <c r="F31" s="174" t="s">
        <v>382</v>
      </c>
      <c r="G31" s="174"/>
      <c r="H31" s="94" t="s">
        <v>389</v>
      </c>
      <c r="I31" s="98">
        <v>1647.56</v>
      </c>
      <c r="J31" s="81"/>
      <c r="K31" s="98"/>
      <c r="L31" s="81"/>
      <c r="M31" s="107"/>
    </row>
    <row r="32" spans="3:13" ht="15" customHeight="1">
      <c r="C32" s="53"/>
      <c r="D32" s="54"/>
      <c r="E32" s="66" t="s">
        <v>815</v>
      </c>
      <c r="F32" s="165" t="s">
        <v>79</v>
      </c>
      <c r="G32" s="165"/>
      <c r="H32" s="94" t="s">
        <v>395</v>
      </c>
      <c r="I32" s="86">
        <f>IF(I33="",0,IF(I33=0,0,I31/I33))</f>
        <v>2.9496985061372976</v>
      </c>
      <c r="J32" s="81"/>
      <c r="K32" s="86">
        <f>IF(K33="",0,IF(K33=0,0,K31/K33))</f>
        <v>0</v>
      </c>
      <c r="L32" s="81"/>
      <c r="M32" s="107"/>
    </row>
    <row r="33" spans="3:13" ht="15" customHeight="1">
      <c r="C33" s="53"/>
      <c r="D33" s="54"/>
      <c r="E33" s="66" t="s">
        <v>816</v>
      </c>
      <c r="F33" s="165" t="s">
        <v>396</v>
      </c>
      <c r="G33" s="165"/>
      <c r="H33" s="94" t="s">
        <v>264</v>
      </c>
      <c r="I33" s="98">
        <v>558.552</v>
      </c>
      <c r="J33" s="81"/>
      <c r="K33" s="98"/>
      <c r="L33" s="81"/>
      <c r="M33" s="107"/>
    </row>
    <row r="34" spans="3:13" ht="23.25" customHeight="1">
      <c r="C34" s="53"/>
      <c r="D34" s="54"/>
      <c r="E34" s="66" t="s">
        <v>375</v>
      </c>
      <c r="F34" s="174" t="s">
        <v>383</v>
      </c>
      <c r="G34" s="174"/>
      <c r="H34" s="94" t="s">
        <v>389</v>
      </c>
      <c r="I34" s="98">
        <v>301.23</v>
      </c>
      <c r="J34" s="81"/>
      <c r="K34" s="98"/>
      <c r="L34" s="81"/>
      <c r="M34" s="107"/>
    </row>
    <row r="35" spans="3:13" ht="23.25" customHeight="1">
      <c r="C35" s="53"/>
      <c r="D35" s="54"/>
      <c r="E35" s="66" t="s">
        <v>817</v>
      </c>
      <c r="F35" s="174" t="s">
        <v>384</v>
      </c>
      <c r="G35" s="174"/>
      <c r="H35" s="94" t="s">
        <v>389</v>
      </c>
      <c r="I35" s="98">
        <v>125.85</v>
      </c>
      <c r="J35" s="81"/>
      <c r="K35" s="98"/>
      <c r="L35" s="81"/>
      <c r="M35" s="107"/>
    </row>
    <row r="36" spans="3:13" ht="23.25" customHeight="1">
      <c r="C36" s="53"/>
      <c r="D36" s="54"/>
      <c r="E36" s="66" t="s">
        <v>376</v>
      </c>
      <c r="F36" s="173" t="s">
        <v>332</v>
      </c>
      <c r="G36" s="173"/>
      <c r="H36" s="94" t="s">
        <v>389</v>
      </c>
      <c r="I36" s="98">
        <v>5486.58</v>
      </c>
      <c r="J36" s="81"/>
      <c r="K36" s="98"/>
      <c r="L36" s="81"/>
      <c r="M36" s="107"/>
    </row>
    <row r="37" spans="3:13" ht="23.25" customHeight="1">
      <c r="C37" s="53"/>
      <c r="D37" s="54"/>
      <c r="E37" s="66" t="s">
        <v>377</v>
      </c>
      <c r="F37" s="173" t="s">
        <v>333</v>
      </c>
      <c r="G37" s="173"/>
      <c r="H37" s="94" t="s">
        <v>389</v>
      </c>
      <c r="I37" s="98">
        <v>1584.38</v>
      </c>
      <c r="J37" s="81"/>
      <c r="K37" s="98"/>
      <c r="L37" s="81"/>
      <c r="M37" s="107"/>
    </row>
    <row r="38" spans="3:13" ht="23.25" customHeight="1">
      <c r="C38" s="53"/>
      <c r="D38" s="54"/>
      <c r="E38" s="66" t="s">
        <v>378</v>
      </c>
      <c r="F38" s="174" t="s">
        <v>387</v>
      </c>
      <c r="G38" s="174"/>
      <c r="H38" s="94" t="s">
        <v>389</v>
      </c>
      <c r="I38" s="98">
        <v>75.21</v>
      </c>
      <c r="J38" s="81"/>
      <c r="K38" s="98"/>
      <c r="L38" s="81"/>
      <c r="M38" s="107"/>
    </row>
    <row r="39" spans="3:13" ht="15" customHeight="1">
      <c r="C39" s="53"/>
      <c r="D39" s="54"/>
      <c r="E39" s="66" t="s">
        <v>379</v>
      </c>
      <c r="F39" s="174" t="s">
        <v>797</v>
      </c>
      <c r="G39" s="174"/>
      <c r="H39" s="94" t="s">
        <v>389</v>
      </c>
      <c r="I39" s="98"/>
      <c r="J39" s="81"/>
      <c r="K39" s="98"/>
      <c r="L39" s="81"/>
      <c r="M39" s="107"/>
    </row>
    <row r="40" spans="3:13" ht="15" customHeight="1">
      <c r="C40" s="53"/>
      <c r="D40" s="54"/>
      <c r="E40" s="66" t="s">
        <v>380</v>
      </c>
      <c r="F40" s="174" t="s">
        <v>799</v>
      </c>
      <c r="G40" s="174"/>
      <c r="H40" s="94" t="s">
        <v>389</v>
      </c>
      <c r="I40" s="98">
        <v>1939.12</v>
      </c>
      <c r="J40" s="81"/>
      <c r="K40" s="98"/>
      <c r="L40" s="81"/>
      <c r="M40" s="107"/>
    </row>
    <row r="41" spans="3:13" ht="26.25" customHeight="1">
      <c r="C41" s="53"/>
      <c r="D41" s="54"/>
      <c r="E41" s="66"/>
      <c r="F41" s="174" t="s">
        <v>801</v>
      </c>
      <c r="G41" s="174"/>
      <c r="H41" s="94" t="s">
        <v>826</v>
      </c>
      <c r="I41" s="138" t="s">
        <v>826</v>
      </c>
      <c r="J41" s="81"/>
      <c r="K41" s="138" t="s">
        <v>826</v>
      </c>
      <c r="L41" s="81"/>
      <c r="M41" s="107"/>
    </row>
    <row r="42" spans="3:13" ht="15" customHeight="1">
      <c r="C42" s="53"/>
      <c r="D42" s="54"/>
      <c r="E42" s="134"/>
      <c r="F42" s="136" t="s">
        <v>798</v>
      </c>
      <c r="G42" s="135"/>
      <c r="H42" s="96"/>
      <c r="I42" s="100"/>
      <c r="J42" s="81"/>
      <c r="K42" s="100"/>
      <c r="L42" s="81"/>
      <c r="M42" s="107"/>
    </row>
    <row r="43" spans="3:13" ht="23.25" customHeight="1">
      <c r="C43" s="53"/>
      <c r="D43" s="54"/>
      <c r="E43" s="66" t="s">
        <v>767</v>
      </c>
      <c r="F43" s="174" t="s">
        <v>385</v>
      </c>
      <c r="G43" s="174"/>
      <c r="H43" s="94" t="s">
        <v>389</v>
      </c>
      <c r="I43" s="98"/>
      <c r="J43" s="81"/>
      <c r="K43" s="98"/>
      <c r="L43" s="81"/>
      <c r="M43" s="107"/>
    </row>
    <row r="44" spans="3:13" ht="15" customHeight="1">
      <c r="C44" s="53"/>
      <c r="D44" s="54"/>
      <c r="E44" s="66" t="s">
        <v>818</v>
      </c>
      <c r="F44" s="165" t="s">
        <v>369</v>
      </c>
      <c r="G44" s="165"/>
      <c r="H44" s="94" t="s">
        <v>389</v>
      </c>
      <c r="I44" s="98"/>
      <c r="J44" s="81"/>
      <c r="K44" s="98"/>
      <c r="L44" s="81"/>
      <c r="M44" s="107"/>
    </row>
    <row r="45" spans="3:13" ht="15" customHeight="1">
      <c r="C45" s="53"/>
      <c r="D45" s="54"/>
      <c r="E45" s="66" t="s">
        <v>819</v>
      </c>
      <c r="F45" s="165" t="s">
        <v>370</v>
      </c>
      <c r="G45" s="165"/>
      <c r="H45" s="94" t="s">
        <v>389</v>
      </c>
      <c r="I45" s="98"/>
      <c r="J45" s="81"/>
      <c r="K45" s="98"/>
      <c r="L45" s="81"/>
      <c r="M45" s="107"/>
    </row>
    <row r="46" spans="3:13" ht="15" customHeight="1">
      <c r="C46" s="53"/>
      <c r="D46" s="54"/>
      <c r="E46" s="66" t="s">
        <v>820</v>
      </c>
      <c r="F46" s="165" t="s">
        <v>800</v>
      </c>
      <c r="G46" s="165"/>
      <c r="H46" s="94" t="s">
        <v>389</v>
      </c>
      <c r="I46" s="98"/>
      <c r="J46" s="81"/>
      <c r="K46" s="98"/>
      <c r="L46" s="81"/>
      <c r="M46" s="107"/>
    </row>
    <row r="47" spans="3:13" ht="23.25" customHeight="1">
      <c r="C47" s="53"/>
      <c r="D47" s="54"/>
      <c r="E47" s="66" t="s">
        <v>821</v>
      </c>
      <c r="F47" s="174" t="s">
        <v>386</v>
      </c>
      <c r="G47" s="174"/>
      <c r="H47" s="94" t="s">
        <v>389</v>
      </c>
      <c r="I47" s="98">
        <v>242.33</v>
      </c>
      <c r="J47" s="81"/>
      <c r="K47" s="98"/>
      <c r="L47" s="81"/>
      <c r="M47" s="107"/>
    </row>
    <row r="48" spans="3:13" ht="15" customHeight="1">
      <c r="C48" s="53"/>
      <c r="D48" s="54"/>
      <c r="E48" s="66" t="s">
        <v>822</v>
      </c>
      <c r="F48" s="165" t="s">
        <v>827</v>
      </c>
      <c r="G48" s="165"/>
      <c r="H48" s="94" t="s">
        <v>389</v>
      </c>
      <c r="I48" s="98"/>
      <c r="J48" s="81"/>
      <c r="K48" s="98"/>
      <c r="L48" s="81"/>
      <c r="M48" s="107"/>
    </row>
    <row r="49" spans="3:13" ht="15" customHeight="1">
      <c r="C49" s="53"/>
      <c r="D49" s="54"/>
      <c r="E49" s="66" t="s">
        <v>823</v>
      </c>
      <c r="F49" s="165" t="s">
        <v>828</v>
      </c>
      <c r="G49" s="165"/>
      <c r="H49" s="94" t="s">
        <v>389</v>
      </c>
      <c r="I49" s="98"/>
      <c r="J49" s="81"/>
      <c r="K49" s="98"/>
      <c r="L49" s="81"/>
      <c r="M49" s="107"/>
    </row>
    <row r="50" spans="3:21" ht="15" customHeight="1">
      <c r="C50" s="53"/>
      <c r="D50" s="54"/>
      <c r="E50" s="66" t="s">
        <v>824</v>
      </c>
      <c r="F50" s="165" t="s">
        <v>800</v>
      </c>
      <c r="G50" s="165"/>
      <c r="H50" s="94" t="s">
        <v>389</v>
      </c>
      <c r="I50" s="98"/>
      <c r="J50" s="81"/>
      <c r="K50" s="98"/>
      <c r="L50" s="81"/>
      <c r="M50" s="107"/>
      <c r="O50" s="113"/>
      <c r="P50" s="113"/>
      <c r="Q50" s="113"/>
      <c r="R50" s="113"/>
      <c r="S50" s="113"/>
      <c r="T50" s="113"/>
      <c r="U50" s="113"/>
    </row>
    <row r="51" spans="3:21" ht="23.25" customHeight="1">
      <c r="C51" s="53"/>
      <c r="D51" s="54"/>
      <c r="E51" s="66" t="s">
        <v>825</v>
      </c>
      <c r="F51" s="174" t="s">
        <v>768</v>
      </c>
      <c r="G51" s="174"/>
      <c r="H51" s="94" t="s">
        <v>389</v>
      </c>
      <c r="I51" s="98">
        <v>395.07</v>
      </c>
      <c r="J51" s="81"/>
      <c r="K51" s="98"/>
      <c r="L51" s="81"/>
      <c r="M51" s="107"/>
      <c r="O51" s="113"/>
      <c r="P51" s="113"/>
      <c r="Q51" s="113"/>
      <c r="R51" s="113"/>
      <c r="S51" s="113"/>
      <c r="T51" s="113"/>
      <c r="U51" s="113"/>
    </row>
    <row r="52" spans="3:21" ht="23.25" customHeight="1">
      <c r="C52" s="53"/>
      <c r="D52" s="54"/>
      <c r="E52" s="66" t="s">
        <v>284</v>
      </c>
      <c r="F52" s="166" t="s">
        <v>80</v>
      </c>
      <c r="G52" s="166"/>
      <c r="H52" s="94" t="s">
        <v>389</v>
      </c>
      <c r="I52" s="98">
        <v>135.73</v>
      </c>
      <c r="J52" s="81"/>
      <c r="K52" s="98"/>
      <c r="L52" s="81"/>
      <c r="M52" s="107"/>
      <c r="O52" s="113"/>
      <c r="P52" s="113"/>
      <c r="Q52" s="113"/>
      <c r="R52" s="113"/>
      <c r="S52" s="113"/>
      <c r="T52" s="113"/>
      <c r="U52" s="113"/>
    </row>
    <row r="53" spans="3:21" ht="23.25" customHeight="1">
      <c r="C53" s="53"/>
      <c r="D53" s="54"/>
      <c r="E53" s="66" t="s">
        <v>285</v>
      </c>
      <c r="F53" s="166" t="s">
        <v>81</v>
      </c>
      <c r="G53" s="166"/>
      <c r="H53" s="94" t="s">
        <v>389</v>
      </c>
      <c r="I53" s="98">
        <v>0</v>
      </c>
      <c r="J53" s="81"/>
      <c r="K53" s="98"/>
      <c r="L53" s="81"/>
      <c r="M53" s="107"/>
      <c r="O53" s="113"/>
      <c r="P53" s="113"/>
      <c r="Q53" s="113"/>
      <c r="R53" s="113"/>
      <c r="S53" s="113"/>
      <c r="T53" s="113"/>
      <c r="U53" s="113"/>
    </row>
    <row r="54" spans="3:21" ht="23.25" customHeight="1">
      <c r="C54" s="53"/>
      <c r="D54" s="54"/>
      <c r="E54" s="66" t="s">
        <v>286</v>
      </c>
      <c r="F54" s="166" t="s">
        <v>805</v>
      </c>
      <c r="G54" s="166"/>
      <c r="H54" s="94" t="s">
        <v>389</v>
      </c>
      <c r="I54" s="86">
        <f>I55+I56+I57</f>
        <v>-47.92</v>
      </c>
      <c r="J54" s="81"/>
      <c r="K54" s="137">
        <f>K55+K56+K57</f>
        <v>0</v>
      </c>
      <c r="L54" s="81"/>
      <c r="M54" s="107"/>
      <c r="O54" s="113"/>
      <c r="P54" s="113"/>
      <c r="Q54" s="113"/>
      <c r="R54" s="113"/>
      <c r="S54" s="113"/>
      <c r="T54" s="113"/>
      <c r="U54" s="113"/>
    </row>
    <row r="55" spans="3:21" ht="15">
      <c r="C55" s="53"/>
      <c r="D55" s="54"/>
      <c r="E55" s="66" t="s">
        <v>802</v>
      </c>
      <c r="F55" s="165" t="s">
        <v>804</v>
      </c>
      <c r="G55" s="165"/>
      <c r="H55" s="94" t="s">
        <v>389</v>
      </c>
      <c r="I55" s="98">
        <v>51.64</v>
      </c>
      <c r="J55" s="81"/>
      <c r="K55" s="98"/>
      <c r="L55" s="81"/>
      <c r="M55" s="107"/>
      <c r="O55" s="113"/>
      <c r="P55" s="113"/>
      <c r="Q55" s="113"/>
      <c r="R55" s="113"/>
      <c r="S55" s="113"/>
      <c r="T55" s="113"/>
      <c r="U55" s="113"/>
    </row>
    <row r="56" spans="3:21" ht="15">
      <c r="C56" s="53"/>
      <c r="D56" s="54"/>
      <c r="E56" s="66" t="s">
        <v>803</v>
      </c>
      <c r="F56" s="165" t="s">
        <v>808</v>
      </c>
      <c r="G56" s="165"/>
      <c r="H56" s="94" t="s">
        <v>389</v>
      </c>
      <c r="I56" s="98">
        <v>-99.56</v>
      </c>
      <c r="J56" s="81"/>
      <c r="K56" s="98"/>
      <c r="L56" s="81"/>
      <c r="M56" s="107"/>
      <c r="O56" s="113"/>
      <c r="P56" s="113"/>
      <c r="Q56" s="113"/>
      <c r="R56" s="113"/>
      <c r="S56" s="113"/>
      <c r="T56" s="113"/>
      <c r="U56" s="113"/>
    </row>
    <row r="57" spans="3:21" ht="15">
      <c r="C57" s="53"/>
      <c r="D57" s="54"/>
      <c r="E57" s="66" t="s">
        <v>806</v>
      </c>
      <c r="F57" s="165" t="s">
        <v>807</v>
      </c>
      <c r="G57" s="165"/>
      <c r="H57" s="94" t="s">
        <v>389</v>
      </c>
      <c r="I57" s="98"/>
      <c r="J57" s="81"/>
      <c r="K57" s="98"/>
      <c r="L57" s="81"/>
      <c r="M57" s="107"/>
      <c r="O57" s="113"/>
      <c r="P57" s="113"/>
      <c r="Q57" s="113"/>
      <c r="R57" s="113"/>
      <c r="S57" s="113"/>
      <c r="T57" s="113"/>
      <c r="U57" s="113"/>
    </row>
    <row r="58" spans="3:21" ht="23.25" customHeight="1">
      <c r="C58" s="53"/>
      <c r="D58" s="54"/>
      <c r="E58" s="66" t="s">
        <v>287</v>
      </c>
      <c r="F58" s="166" t="s">
        <v>831</v>
      </c>
      <c r="G58" s="166"/>
      <c r="H58" s="94" t="s">
        <v>397</v>
      </c>
      <c r="I58" s="98">
        <v>8.4</v>
      </c>
      <c r="J58" s="81"/>
      <c r="K58" s="98"/>
      <c r="L58" s="81"/>
      <c r="M58" s="107"/>
      <c r="O58" s="113"/>
      <c r="P58" s="113"/>
      <c r="Q58" s="113"/>
      <c r="R58" s="113"/>
      <c r="S58" s="113"/>
      <c r="T58" s="113"/>
      <c r="U58" s="113"/>
    </row>
    <row r="59" spans="3:21" ht="23.25" customHeight="1">
      <c r="C59" s="53"/>
      <c r="D59" s="54"/>
      <c r="E59" s="66"/>
      <c r="F59" s="167" t="s">
        <v>845</v>
      </c>
      <c r="G59" s="168"/>
      <c r="H59" s="94" t="s">
        <v>397</v>
      </c>
      <c r="I59" s="98">
        <v>8.4</v>
      </c>
      <c r="J59" s="81"/>
      <c r="K59" s="98"/>
      <c r="L59" s="81"/>
      <c r="M59" s="107"/>
      <c r="O59" s="113"/>
      <c r="P59" s="113"/>
      <c r="Q59" s="113"/>
      <c r="R59" s="113"/>
      <c r="S59" s="113"/>
      <c r="T59" s="113"/>
      <c r="U59" s="113"/>
    </row>
    <row r="60" spans="3:13" ht="15" customHeight="1">
      <c r="C60" s="53"/>
      <c r="D60" s="54"/>
      <c r="E60" s="141" t="s">
        <v>402</v>
      </c>
      <c r="F60" s="136" t="s">
        <v>830</v>
      </c>
      <c r="G60" s="135"/>
      <c r="H60" s="96"/>
      <c r="I60" s="100"/>
      <c r="J60" s="81"/>
      <c r="K60" s="100"/>
      <c r="L60" s="81"/>
      <c r="M60" s="107"/>
    </row>
    <row r="61" spans="3:21" ht="23.25" customHeight="1">
      <c r="C61" s="53"/>
      <c r="D61" s="54"/>
      <c r="E61" s="66" t="s">
        <v>288</v>
      </c>
      <c r="F61" s="166" t="s">
        <v>814</v>
      </c>
      <c r="G61" s="166"/>
      <c r="H61" s="94" t="s">
        <v>397</v>
      </c>
      <c r="I61" s="98">
        <v>1.56</v>
      </c>
      <c r="J61" s="81"/>
      <c r="K61" s="98"/>
      <c r="L61" s="81"/>
      <c r="M61" s="107"/>
      <c r="O61" s="113"/>
      <c r="P61" s="113"/>
      <c r="Q61" s="113"/>
      <c r="R61" s="113"/>
      <c r="S61" s="113"/>
      <c r="T61" s="113"/>
      <c r="U61" s="113"/>
    </row>
    <row r="62" spans="3:21" ht="23.25" customHeight="1">
      <c r="C62" s="53"/>
      <c r="D62" s="54"/>
      <c r="E62" s="66" t="s">
        <v>289</v>
      </c>
      <c r="F62" s="166" t="s">
        <v>399</v>
      </c>
      <c r="G62" s="166"/>
      <c r="H62" s="94" t="s">
        <v>398</v>
      </c>
      <c r="I62" s="98">
        <v>15.44</v>
      </c>
      <c r="J62" s="81"/>
      <c r="K62" s="98"/>
      <c r="L62" s="81"/>
      <c r="M62" s="107"/>
      <c r="O62" s="113"/>
      <c r="P62" s="113"/>
      <c r="Q62" s="113"/>
      <c r="R62" s="113"/>
      <c r="S62" s="113"/>
      <c r="T62" s="113"/>
      <c r="U62" s="113"/>
    </row>
    <row r="63" spans="3:21" ht="23.25" customHeight="1">
      <c r="C63" s="53"/>
      <c r="D63" s="54"/>
      <c r="E63" s="66" t="s">
        <v>290</v>
      </c>
      <c r="F63" s="166" t="s">
        <v>400</v>
      </c>
      <c r="G63" s="166"/>
      <c r="H63" s="94" t="s">
        <v>398</v>
      </c>
      <c r="I63" s="98">
        <v>0</v>
      </c>
      <c r="J63" s="81"/>
      <c r="K63" s="98"/>
      <c r="L63" s="81"/>
      <c r="M63" s="107"/>
      <c r="O63" s="113"/>
      <c r="P63" s="113"/>
      <c r="Q63" s="113"/>
      <c r="R63" s="113"/>
      <c r="S63" s="113"/>
      <c r="T63" s="113"/>
      <c r="U63" s="113"/>
    </row>
    <row r="64" spans="3:21" ht="23.25" customHeight="1">
      <c r="C64" s="53"/>
      <c r="D64" s="54"/>
      <c r="E64" s="66" t="s">
        <v>291</v>
      </c>
      <c r="F64" s="166" t="s">
        <v>371</v>
      </c>
      <c r="G64" s="166"/>
      <c r="H64" s="94" t="s">
        <v>398</v>
      </c>
      <c r="I64" s="86">
        <f>I65+I66</f>
        <v>3.387</v>
      </c>
      <c r="J64" s="81"/>
      <c r="K64" s="86">
        <f>K65+K66</f>
        <v>0</v>
      </c>
      <c r="L64" s="81"/>
      <c r="M64" s="107"/>
      <c r="O64" s="113"/>
      <c r="P64" s="113"/>
      <c r="Q64" s="113"/>
      <c r="R64" s="113"/>
      <c r="S64" s="113"/>
      <c r="T64" s="113"/>
      <c r="U64" s="113"/>
    </row>
    <row r="65" spans="3:13" ht="23.25" customHeight="1">
      <c r="C65" s="53"/>
      <c r="D65" s="54"/>
      <c r="E65" s="66" t="s">
        <v>292</v>
      </c>
      <c r="F65" s="165" t="s">
        <v>329</v>
      </c>
      <c r="G65" s="165"/>
      <c r="H65" s="94" t="s">
        <v>398</v>
      </c>
      <c r="I65" s="98">
        <v>0.96</v>
      </c>
      <c r="J65" s="81"/>
      <c r="K65" s="98"/>
      <c r="L65" s="81"/>
      <c r="M65" s="107"/>
    </row>
    <row r="66" spans="3:13" ht="23.25" customHeight="1">
      <c r="C66" s="53"/>
      <c r="D66" s="54"/>
      <c r="E66" s="66" t="s">
        <v>279</v>
      </c>
      <c r="F66" s="165" t="s">
        <v>829</v>
      </c>
      <c r="G66" s="165"/>
      <c r="H66" s="94" t="s">
        <v>398</v>
      </c>
      <c r="I66" s="98">
        <v>2.427</v>
      </c>
      <c r="J66" s="81"/>
      <c r="K66" s="98"/>
      <c r="L66" s="81"/>
      <c r="M66" s="107"/>
    </row>
    <row r="67" spans="3:13" ht="23.25" customHeight="1">
      <c r="C67" s="53"/>
      <c r="D67" s="54"/>
      <c r="E67" s="66" t="s">
        <v>293</v>
      </c>
      <c r="F67" s="166" t="s">
        <v>812</v>
      </c>
      <c r="G67" s="166"/>
      <c r="H67" s="94" t="s">
        <v>62</v>
      </c>
      <c r="I67" s="98">
        <v>1.275</v>
      </c>
      <c r="J67" s="81"/>
      <c r="K67" s="98"/>
      <c r="L67" s="81"/>
      <c r="M67" s="107"/>
    </row>
    <row r="68" spans="3:13" ht="23.25" customHeight="1">
      <c r="C68" s="53"/>
      <c r="D68" s="54"/>
      <c r="E68" s="66" t="s">
        <v>294</v>
      </c>
      <c r="F68" s="166" t="s">
        <v>811</v>
      </c>
      <c r="G68" s="166"/>
      <c r="H68" s="94" t="s">
        <v>62</v>
      </c>
      <c r="I68" s="98">
        <v>1.45</v>
      </c>
      <c r="J68" s="81"/>
      <c r="K68" s="98"/>
      <c r="L68" s="81"/>
      <c r="M68" s="107"/>
    </row>
    <row r="69" spans="3:13" ht="23.25" customHeight="1">
      <c r="C69" s="53"/>
      <c r="D69" s="54"/>
      <c r="E69" s="66" t="s">
        <v>295</v>
      </c>
      <c r="F69" s="166" t="s">
        <v>325</v>
      </c>
      <c r="G69" s="166"/>
      <c r="H69" s="94" t="s">
        <v>401</v>
      </c>
      <c r="I69" s="98">
        <v>31</v>
      </c>
      <c r="J69" s="81"/>
      <c r="K69" s="98"/>
      <c r="L69" s="81"/>
      <c r="M69" s="107"/>
    </row>
    <row r="70" spans="3:13" ht="23.25" customHeight="1">
      <c r="C70" s="53"/>
      <c r="D70" s="54"/>
      <c r="E70" s="66" t="s">
        <v>296</v>
      </c>
      <c r="F70" s="166" t="s">
        <v>813</v>
      </c>
      <c r="G70" s="166"/>
      <c r="H70" s="94" t="s">
        <v>401</v>
      </c>
      <c r="I70" s="98">
        <v>2</v>
      </c>
      <c r="J70" s="81"/>
      <c r="K70" s="98"/>
      <c r="L70" s="81"/>
      <c r="M70" s="107"/>
    </row>
    <row r="71" spans="3:13" ht="23.25" customHeight="1">
      <c r="C71" s="53"/>
      <c r="D71" s="54"/>
      <c r="E71" s="66" t="s">
        <v>297</v>
      </c>
      <c r="F71" s="166" t="s">
        <v>832</v>
      </c>
      <c r="G71" s="166"/>
      <c r="H71" s="94" t="s">
        <v>326</v>
      </c>
      <c r="I71" s="98">
        <v>209</v>
      </c>
      <c r="J71" s="81"/>
      <c r="K71" s="98"/>
      <c r="L71" s="81"/>
      <c r="M71" s="107"/>
    </row>
    <row r="72" spans="3:13" ht="23.25" customHeight="1">
      <c r="C72" s="53"/>
      <c r="D72" s="54"/>
      <c r="E72" s="66"/>
      <c r="F72" s="167" t="s">
        <v>845</v>
      </c>
      <c r="G72" s="168"/>
      <c r="H72" s="94" t="s">
        <v>326</v>
      </c>
      <c r="I72" s="98">
        <v>209</v>
      </c>
      <c r="J72" s="81"/>
      <c r="K72" s="98"/>
      <c r="L72" s="81"/>
      <c r="M72" s="107"/>
    </row>
    <row r="73" spans="3:13" ht="15" customHeight="1">
      <c r="C73" s="53"/>
      <c r="D73" s="54"/>
      <c r="E73" s="140">
        <v>2</v>
      </c>
      <c r="F73" s="136" t="s">
        <v>830</v>
      </c>
      <c r="G73" s="135"/>
      <c r="H73" s="96"/>
      <c r="I73" s="100"/>
      <c r="J73" s="81"/>
      <c r="K73" s="100"/>
      <c r="L73" s="81"/>
      <c r="M73" s="107"/>
    </row>
    <row r="74" spans="3:13" ht="23.25" customHeight="1">
      <c r="C74" s="53"/>
      <c r="D74" s="54"/>
      <c r="E74" s="66" t="s">
        <v>298</v>
      </c>
      <c r="F74" s="166" t="s">
        <v>328</v>
      </c>
      <c r="G74" s="166"/>
      <c r="H74" s="94" t="s">
        <v>63</v>
      </c>
      <c r="I74" s="98">
        <v>36.175</v>
      </c>
      <c r="J74" s="81"/>
      <c r="K74" s="98"/>
      <c r="L74" s="81"/>
      <c r="M74" s="107"/>
    </row>
    <row r="75" spans="3:13" ht="23.25" customHeight="1">
      <c r="C75" s="53"/>
      <c r="D75" s="54"/>
      <c r="E75" s="66" t="s">
        <v>299</v>
      </c>
      <c r="F75" s="148" t="s">
        <v>327</v>
      </c>
      <c r="G75" s="169"/>
      <c r="H75" s="91" t="s">
        <v>334</v>
      </c>
      <c r="I75" s="98">
        <v>1.57</v>
      </c>
      <c r="J75" s="81"/>
      <c r="K75" s="98"/>
      <c r="L75" s="81"/>
      <c r="M75" s="107"/>
    </row>
    <row r="76" spans="3:13" ht="69" customHeight="1" thickBot="1">
      <c r="C76" s="53"/>
      <c r="D76" s="54"/>
      <c r="E76" s="92" t="s">
        <v>458</v>
      </c>
      <c r="F76" s="177" t="s">
        <v>769</v>
      </c>
      <c r="G76" s="178"/>
      <c r="H76" s="93" t="s">
        <v>826</v>
      </c>
      <c r="I76" s="147"/>
      <c r="J76" s="81"/>
      <c r="K76" s="104"/>
      <c r="L76" s="81"/>
      <c r="M76" s="107"/>
    </row>
    <row r="77" spans="4:13" ht="11.25">
      <c r="D77" s="71"/>
      <c r="E77" s="60"/>
      <c r="F77" s="60"/>
      <c r="G77" s="60"/>
      <c r="H77" s="60"/>
      <c r="I77" s="60"/>
      <c r="J77" s="60"/>
      <c r="K77" s="103" t="s">
        <v>51</v>
      </c>
      <c r="L77" s="103"/>
      <c r="M77" s="61"/>
    </row>
    <row r="644" ht="11.25">
      <c r="F644" s="139"/>
    </row>
  </sheetData>
  <sheetProtection formatColumns="0" formatRows="0"/>
  <mergeCells count="56">
    <mergeCell ref="E25:E29"/>
    <mergeCell ref="F25:F29"/>
    <mergeCell ref="F44:G44"/>
    <mergeCell ref="F45:G45"/>
    <mergeCell ref="F47:G47"/>
    <mergeCell ref="F50:G50"/>
    <mergeCell ref="F46:G46"/>
    <mergeCell ref="F48:G48"/>
    <mergeCell ref="F49:G49"/>
    <mergeCell ref="F18:G18"/>
    <mergeCell ref="F40:G40"/>
    <mergeCell ref="F41:G41"/>
    <mergeCell ref="F37:G37"/>
    <mergeCell ref="F35:G35"/>
    <mergeCell ref="F38:G38"/>
    <mergeCell ref="F39:G39"/>
    <mergeCell ref="F43:G43"/>
    <mergeCell ref="F36:G36"/>
    <mergeCell ref="F31:G31"/>
    <mergeCell ref="F32:G32"/>
    <mergeCell ref="F33:G33"/>
    <mergeCell ref="F34:G34"/>
    <mergeCell ref="F76:G76"/>
    <mergeCell ref="F51:G51"/>
    <mergeCell ref="F52:G52"/>
    <mergeCell ref="F53:G53"/>
    <mergeCell ref="F54:G54"/>
    <mergeCell ref="F58:G58"/>
    <mergeCell ref="F61:G61"/>
    <mergeCell ref="F62:G62"/>
    <mergeCell ref="F63:G63"/>
    <mergeCell ref="F70:G70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75:G75"/>
    <mergeCell ref="F64:G64"/>
    <mergeCell ref="F65:G65"/>
    <mergeCell ref="F66:G66"/>
    <mergeCell ref="F67:G67"/>
    <mergeCell ref="F68:G68"/>
    <mergeCell ref="F74:G74"/>
    <mergeCell ref="F72:G72"/>
    <mergeCell ref="F57:G57"/>
    <mergeCell ref="F55:G55"/>
    <mergeCell ref="F69:G69"/>
    <mergeCell ref="F71:G71"/>
    <mergeCell ref="F56:G56"/>
    <mergeCell ref="F59:G59"/>
  </mergeCells>
  <dataValidations count="6">
    <dataValidation type="decimal" allowBlank="1" showInputMessage="1" showErrorMessage="1" sqref="I74:I75 K74:K75 I33:I40 I31 K33:K40 K31 I15:I22 I55:I57 I67:I68 I71 K15:K22 K67:K68 I43:I53 K43:K57 K71:K72 I25:I27 K25:K27">
      <formula1>-99999999999</formula1>
      <formula2>999999999999</formula2>
    </dataValidation>
    <dataValidation type="textLength" operator="lessThanOrEqual" allowBlank="1" showInputMessage="1" showErrorMessage="1" sqref="I76 K76">
      <formula1>300</formula1>
    </dataValidation>
    <dataValidation type="decimal" allowBlank="1" showInputMessage="1" showErrorMessage="1" sqref="I69:I70 K69:K70">
      <formula1>0</formula1>
      <formula2>999999999999</formula2>
    </dataValidation>
    <dataValidation type="decimal" allowBlank="1" showInputMessage="1" showErrorMessage="1" sqref="K58:K59 K61:K66 I61:I66 I54 I58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9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30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7" location="'Показатели ФХД'!A1" tooltip="Удалить" display="Удалить"/>
    <hyperlink ref="D20" location="'Показатели ФХД'!A1" tooltip="Удалить" display="Удалить"/>
    <hyperlink ref="F42" location="'Показатели ФХД'!A1" tooltip="Добавить вид топлива" display="Добавить вид топлива"/>
    <hyperlink ref="F73" location="'Показатели ФХД'!A1" tooltip="Добавить вид топлива" display="Добавить вид топлива"/>
    <hyperlink ref="F60" location="'Показатели ФХД'!A1" tooltip="Добавить вид топлива" display="Добавить вид топлива"/>
    <hyperlink ref="D25" location="'Показатели ФХД'!A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8" t="s">
        <v>51</v>
      </c>
      <c r="E3" s="179"/>
      <c r="F3" s="181"/>
      <c r="G3" s="56" t="s">
        <v>390</v>
      </c>
      <c r="H3" s="67" t="s">
        <v>389</v>
      </c>
      <c r="I3" s="73"/>
      <c r="J3" s="79"/>
      <c r="K3" s="109"/>
      <c r="L3" s="63"/>
    </row>
    <row r="4" spans="3:12" s="36" customFormat="1" ht="11.25" customHeight="1">
      <c r="C4" s="53"/>
      <c r="D4" s="108"/>
      <c r="E4" s="179"/>
      <c r="F4" s="182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8"/>
      <c r="E5" s="179"/>
      <c r="F5" s="182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8"/>
      <c r="E6" s="180"/>
      <c r="F6" s="183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2016-04-12T09:54:54Z</cp:lastPrinted>
  <dcterms:created xsi:type="dcterms:W3CDTF">2007-06-09T08:43:05Z</dcterms:created>
  <dcterms:modified xsi:type="dcterms:W3CDTF">2016-04-12T09:58:32Z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